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<sst xmlns="http://schemas.openxmlformats.org/spreadsheetml/2006/main" count="15" uniqueCount="15">
  <si>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 bis</t>
  </si>
  <si>
    <t>B1</t>
  </si>
  <si>
    <t>B2</t>
  </si>
  <si>
    <t>A</t>
  </si>
  <si>
    <t>Loyer de zone choisi</t>
  </si>
  <si>
    <t>Terrasse éligible</t>
  </si>
  <si>
    <t>Loggia</t>
  </si>
  <si>
    <t>Balcon</t>
  </si>
  <si>
    <t>SH</t>
  </si>
  <si>
    <t>SU</t>
  </si>
  <si>
    <t>Coefficient multiplicateur</t>
  </si>
  <si>
    <t>Loyer</t>
  </si>
  <si>
    <t>Garage (en M I)</t>
  </si>
  <si>
    <t>COLLECTIF</t>
  </si>
  <si>
    <t>MAISON INDIVIDUELLE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</si>
</sst>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4" borderId="1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2" fontId="0" fillId="5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2" fontId="0" fillId="3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5" borderId="10" xfId="0" applyFill="1" applyBorder="1" applyAlignment="1">
      <alignment/>
    </xf>
    <xf numFmtId="2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22.140625" style="0" customWidth="1"/>
    <col min="4" max="4" width="15.28125" style="0" customWidth="1"/>
  </cols>
  <sheetData>
    <row r="1" spans="1:6" ht="13.5" thickBot="1">
      <c r="A1" s="21"/>
      <c r="B1" s="21"/>
      <c r="C1" s="21"/>
      <c r="D1" s="21"/>
      <c r="E1" s="21"/>
      <c r="F1" s="21"/>
    </row>
    <row r="2" spans="1:6" ht="12.75">
      <c r="A2" s="7">
        <v>2013</v>
      </c>
      <c r="B2" s="8"/>
      <c r="C2" s="18"/>
      <c r="D2" s="18" t="s">
        <v>8</v>
      </c>
      <c r="E2" s="9">
        <v>58</v>
      </c>
      <c r="F2" s="21"/>
    </row>
    <row r="3" spans="1:6" ht="12.75">
      <c r="A3" s="10" t="s">
        <v>0</v>
      </c>
      <c r="B3" s="11">
        <v>16.52</v>
      </c>
      <c r="C3" s="17"/>
      <c r="D3" s="17" t="s">
        <v>5</v>
      </c>
      <c r="E3" s="12">
        <v>0</v>
      </c>
      <c r="F3" s="21"/>
    </row>
    <row r="4" spans="1:6" ht="12.75">
      <c r="A4" s="10" t="s">
        <v>3</v>
      </c>
      <c r="B4" s="11">
        <v>12.27</v>
      </c>
      <c r="C4" s="17"/>
      <c r="D4" s="17" t="s">
        <v>6</v>
      </c>
      <c r="E4" s="12">
        <v>0</v>
      </c>
      <c r="F4" s="21"/>
    </row>
    <row r="5" spans="1:6" ht="12.75">
      <c r="A5" s="10" t="s">
        <v>1</v>
      </c>
      <c r="B5" s="11">
        <v>9.88</v>
      </c>
      <c r="C5" s="17"/>
      <c r="D5" s="17" t="s">
        <v>7</v>
      </c>
      <c r="E5" s="12">
        <v>6.8</v>
      </c>
      <c r="F5" s="21"/>
    </row>
    <row r="6" spans="1:6" ht="12.75">
      <c r="A6" s="10" t="s">
        <v>2</v>
      </c>
      <c r="B6" s="11">
        <v>8.59</v>
      </c>
      <c r="C6" s="17"/>
      <c r="D6" s="17"/>
      <c r="E6" s="13"/>
      <c r="F6" s="21"/>
    </row>
    <row r="7" spans="1:6" ht="12.75">
      <c r="A7" s="16"/>
      <c r="B7" s="17"/>
      <c r="C7" s="17"/>
      <c r="D7" s="17" t="s">
        <v>12</v>
      </c>
      <c r="E7" s="14">
        <v>0</v>
      </c>
      <c r="F7" s="21"/>
    </row>
    <row r="8" spans="1:6" ht="13.5" thickBot="1">
      <c r="A8" s="20"/>
      <c r="B8" s="19"/>
      <c r="C8" s="19"/>
      <c r="D8" s="19"/>
      <c r="E8" s="15"/>
      <c r="F8" s="21"/>
    </row>
    <row r="9" spans="1:6" ht="12.75">
      <c r="A9" s="21"/>
      <c r="B9" s="21"/>
      <c r="C9" s="21"/>
      <c r="D9" s="21"/>
      <c r="E9" s="21"/>
      <c r="F9" s="21"/>
    </row>
    <row r="10" spans="1:6" ht="12.75">
      <c r="A10" s="22" t="s">
        <v>4</v>
      </c>
      <c r="B10" s="23">
        <v>9.88</v>
      </c>
      <c r="C10" s="21"/>
      <c r="D10" s="21"/>
      <c r="E10" s="21"/>
      <c r="F10" s="21"/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21"/>
      <c r="B13" s="21"/>
      <c r="C13" s="21"/>
      <c r="D13" s="21"/>
      <c r="E13" s="21"/>
      <c r="F13" s="21"/>
    </row>
    <row r="14" spans="1:6" ht="12.75">
      <c r="A14" s="1" t="s">
        <v>13</v>
      </c>
      <c r="B14" s="2"/>
      <c r="C14" s="21"/>
      <c r="D14" s="4" t="s">
        <v>14</v>
      </c>
      <c r="E14" s="5"/>
      <c r="F14" s="21"/>
    </row>
    <row r="15" spans="1:6" ht="12.75">
      <c r="A15" s="2" t="s">
        <v>9</v>
      </c>
      <c r="B15" s="3">
        <f>E2+(MIN(16,IF(E3&gt;9,9,E3)+E4+E5)/2)</f>
        <v>61.4</v>
      </c>
      <c r="C15" s="21"/>
      <c r="D15" s="5"/>
      <c r="E15" s="6">
        <f>E2+(MIN(16,IF(E3&gt;9,9,E3)+E4+E5+IF(E7&lt;12,0,E7-12))/2)</f>
        <v>61.4</v>
      </c>
      <c r="F15" s="21"/>
    </row>
    <row r="16" spans="1:6" ht="12.75">
      <c r="A16" s="2" t="s">
        <v>10</v>
      </c>
      <c r="B16" s="3">
        <f>ROUND(MIN(0.7+(19/B15),1.2),2)</f>
        <v>1.01</v>
      </c>
      <c r="C16" s="21"/>
      <c r="D16" s="5"/>
      <c r="E16" s="6">
        <f>ROUND(MIN(0.7+(19/E15),1.2),2)</f>
        <v>1.01</v>
      </c>
      <c r="F16" s="21"/>
    </row>
    <row r="17" spans="1:6" ht="12.75">
      <c r="A17" s="2" t="s">
        <v>11</v>
      </c>
      <c r="B17" s="3">
        <f>B10*B15*B16</f>
        <v>612.6983200000001</v>
      </c>
      <c r="C17" s="24"/>
      <c r="D17" s="6"/>
      <c r="E17" s="6">
        <f>B10*E15*E16</f>
        <v>612.6983200000001</v>
      </c>
      <c r="F17" s="21"/>
    </row>
    <row r="18" spans="1:6" ht="12.75">
      <c r="A18" s="21"/>
      <c r="B18" s="21"/>
      <c r="C18" s="21"/>
      <c r="D18" s="21"/>
      <c r="E18" s="21"/>
      <c r="F18" s="21"/>
    </row>
    <row r="19" spans="1:6" ht="12.75">
      <c r="A19" s="21"/>
      <c r="B19" s="21"/>
      <c r="C19" s="21"/>
      <c r="D19" s="21"/>
      <c r="E19" s="21"/>
      <c r="F19" s="21"/>
    </row>
    <row r="20" spans="1:6" ht="12.75">
      <c r="A20" s="21"/>
      <c r="B20" s="21"/>
      <c r="C20" s="21"/>
      <c r="D20" s="21"/>
      <c r="E20" s="21"/>
      <c r="F20" s="21"/>
    </row>
    <row r="21" spans="1:6" ht="12.75">
      <c r="A21" s="21"/>
      <c r="B21" s="21"/>
      <c r="C21" s="21"/>
      <c r="D21" s="21"/>
      <c r="E21" s="21"/>
      <c r="F21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</cp:lastModifiedBy>
  <dcterms:created xsi:type="dcterms:W3CDTF">1996-10-21T11:03:58Z</dcterms:created>
  <dcterms:modified xsi:type="dcterms:W3CDTF">2013-10-18T17:43:45Z</dcterms:modified>
  <cp:category/>
  <cp:version/>
  <cp:contentType/>
  <cp:contentStatus/>
</cp:coreProperties>
</file>